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<sst xmlns="http://schemas.openxmlformats.org/spreadsheetml/2006/main" count="129" uniqueCount="124">
  <si>
    <t>附件2</t>
  </si>
  <si>
    <t>2019年度分布式光伏发电项目财政拟补助名单（非居民）</t>
  </si>
  <si>
    <t>序号</t>
  </si>
  <si>
    <t>企业名称</t>
  </si>
  <si>
    <t>地址</t>
  </si>
  <si>
    <t>并网时间</t>
  </si>
  <si>
    <t>拟补助发电量（千瓦时）</t>
  </si>
  <si>
    <t>拟补助金额（元）</t>
  </si>
  <si>
    <t>永康市光明机械厂（普通合伙）</t>
  </si>
  <si>
    <t>经济开发区光明路002号（铜陵西路282号）</t>
  </si>
  <si>
    <t>2016.11.4</t>
  </si>
  <si>
    <t>浙江雄泰家居用品股份有限公司</t>
  </si>
  <si>
    <t>经济开发区锡山路198号</t>
  </si>
  <si>
    <t>2017.6.30</t>
  </si>
  <si>
    <t>金华市电云新能源科技有限公司永康分公司
（顺虎铝业项目）</t>
  </si>
  <si>
    <t>经济开发区华夏路115号</t>
  </si>
  <si>
    <t>2017.11.24</t>
  </si>
  <si>
    <t>浙江新亚休闲用品有限公司</t>
  </si>
  <si>
    <t>芝英镇芝英二期工业区新亚路1号厂区</t>
  </si>
  <si>
    <t>2017.12.1</t>
  </si>
  <si>
    <t>永康市旺祥工贸有限公司</t>
  </si>
  <si>
    <t>城西新区松石西路1367号</t>
  </si>
  <si>
    <t>2017.12.15</t>
  </si>
  <si>
    <t>永康市中旭电力科技有限公司（南龙项目）</t>
  </si>
  <si>
    <t>江南街道翁埠村666号</t>
  </si>
  <si>
    <t>2017.11.30</t>
  </si>
  <si>
    <t>永康市金牛机械有限公司</t>
  </si>
  <si>
    <t>石柱工业区</t>
  </si>
  <si>
    <t>2017.12.01</t>
  </si>
  <si>
    <t>浙江哈尔斯真空器皿股份有限公司</t>
  </si>
  <si>
    <t>经济开发区哈尔斯路1号</t>
  </si>
  <si>
    <t>2017.2.24</t>
  </si>
  <si>
    <t>浙江道明光电科技有限公司</t>
  </si>
  <si>
    <t>经济开发区东吴路581号</t>
  </si>
  <si>
    <t>2016.12.19</t>
  </si>
  <si>
    <t>永康市花解语园艺场</t>
  </si>
  <si>
    <t>东城街道朱明村</t>
  </si>
  <si>
    <t>2016.4.5</t>
  </si>
  <si>
    <t>金华市电云新能源科技有限公司永康分公司
（众泰项目）</t>
  </si>
  <si>
    <t>经济开发区东吴路555号</t>
  </si>
  <si>
    <t>2017.12.22</t>
  </si>
  <si>
    <t>永康天启新能源有限公司（永压铜业项目）</t>
  </si>
  <si>
    <t>经济开发区东吴路577号</t>
  </si>
  <si>
    <t>2017.12.28</t>
  </si>
  <si>
    <t>永康市泽诺能源科技有限公司（兴达钢带项目）</t>
  </si>
  <si>
    <t>东城街道新竹永新路1号</t>
  </si>
  <si>
    <t>国家电投集团永康宏伟新能源有限公司</t>
  </si>
  <si>
    <t>经济开发区九州西路888号</t>
  </si>
  <si>
    <t>2017.12.30</t>
  </si>
  <si>
    <t>永康天启新能源有限公司（拉瓦清洗项目）</t>
  </si>
  <si>
    <t>西城街道花城西路80号</t>
  </si>
  <si>
    <t>永康市群宁工贸有限公司</t>
  </si>
  <si>
    <t>经济开发区华夏路398号</t>
  </si>
  <si>
    <t>2017.12.29</t>
  </si>
  <si>
    <t>永康天启新能源有限公司（鸿丰精工项目）</t>
  </si>
  <si>
    <t>城西新区花溪路228号</t>
  </si>
  <si>
    <t>2018.6.22</t>
  </si>
  <si>
    <t>金华市电云新能源科技有限公司永康分公司
（飞哲工贸项目）</t>
  </si>
  <si>
    <t>城西新区金桂南路123号</t>
  </si>
  <si>
    <t>2018.6.28</t>
  </si>
  <si>
    <t>浙江领盛科技有限公司（金华保立华项目）</t>
  </si>
  <si>
    <t>城西新区灵石路123号</t>
  </si>
  <si>
    <t>2018.10.19</t>
  </si>
  <si>
    <t>浙江领泰科技有限公司（永兴彩印厂项目）</t>
  </si>
  <si>
    <t>城西新区西周路29号</t>
  </si>
  <si>
    <t>2018.6.29</t>
  </si>
  <si>
    <t>永康市高旺电器有限公司</t>
  </si>
  <si>
    <t>城西新区西周路6号</t>
  </si>
  <si>
    <t>2018.11.15</t>
  </si>
  <si>
    <t>永康天启新能源有限公司（安德电器项目）</t>
  </si>
  <si>
    <t>城西新区银桂北路166号</t>
  </si>
  <si>
    <t>2018.6.4</t>
  </si>
  <si>
    <t>永康绿谱清洁能源有限公司（大润发项目）</t>
  </si>
  <si>
    <t>东城九铃东路3117号</t>
  </si>
  <si>
    <t>2018.5.21</t>
  </si>
  <si>
    <t>浙江省永康市金城家电有限公司
（浙江恒耀电子材料项目）</t>
  </si>
  <si>
    <t>经济开发区华夏路368号</t>
  </si>
  <si>
    <t>2018.6.26</t>
  </si>
  <si>
    <t>永康市江启工贸有限公司</t>
  </si>
  <si>
    <t>经济开发区九鼎路9-1号</t>
  </si>
  <si>
    <t>2016.12.29</t>
  </si>
  <si>
    <t>永康天启新能源有限公司（三立金属项目）</t>
  </si>
  <si>
    <t>经济开发区科源路898号</t>
  </si>
  <si>
    <t>2018.2.2</t>
  </si>
  <si>
    <t>浙江领盛科技有限公司（百仕德项目）</t>
  </si>
  <si>
    <t>芝英镇柿后工业功能区天河北路20号</t>
  </si>
  <si>
    <t>2018.12.27</t>
  </si>
  <si>
    <t>浙江领盛科技有限公司（华鹰衡器项目）</t>
  </si>
  <si>
    <t>芝英镇柿后工业功能区天河北路7-9号</t>
  </si>
  <si>
    <t>浙江领盛科技有限公司（求精热处理厂项目）</t>
  </si>
  <si>
    <t>城西新区花都路468号</t>
  </si>
  <si>
    <t>2019.7.19</t>
  </si>
  <si>
    <t>浙江皓阳新能源科技有限公司永康分公司
（广帮厨具项目）</t>
  </si>
  <si>
    <t>浙江皓阳新能源科技有限公司永康分公司160kwp分布式光伏发电（广帮厨具）项目</t>
  </si>
  <si>
    <t>2019.9.30</t>
  </si>
  <si>
    <t>浙江金意达实业有限公司</t>
  </si>
  <si>
    <t>经济开发区华夏路121号</t>
  </si>
  <si>
    <t>2019.10.25</t>
  </si>
  <si>
    <t>浙江龙力科技股份有限公司</t>
  </si>
  <si>
    <t>经济开发区华夏路366号</t>
  </si>
  <si>
    <t>2019.12.20</t>
  </si>
  <si>
    <t>永康市华龙机电有限公司</t>
  </si>
  <si>
    <t>经济开发区华夏路391号</t>
  </si>
  <si>
    <t>2019.2.22</t>
  </si>
  <si>
    <t>浙江省永康市通用机电制造有限公司</t>
  </si>
  <si>
    <t>经济开发区锡山路233号</t>
  </si>
  <si>
    <t>2018.12.28</t>
  </si>
  <si>
    <t>浙江领盛科技有限公司（金刚石公司项目）</t>
  </si>
  <si>
    <t>龙山镇桥下工业生产基地龙山大道1号</t>
  </si>
  <si>
    <t>2019.6.6</t>
  </si>
  <si>
    <t>永康天熙光伏发电有限公司（朗宙工贸项目）</t>
  </si>
  <si>
    <t>龙山镇浙商回归创业创新园创二路7号</t>
  </si>
  <si>
    <t>永康天熙光伏发电有限公司（航佳工贸项目）</t>
  </si>
  <si>
    <t>龙山镇浙商回归创业创新园创四路1号</t>
  </si>
  <si>
    <t>2019.8.30</t>
  </si>
  <si>
    <t>永康天熙光伏发电有限公司（合达铝业项目）</t>
  </si>
  <si>
    <t>龙山镇浙商回归创业创新园创新大道27号</t>
  </si>
  <si>
    <t>永康市康灵电机有限公司（天秦休闲项目）</t>
  </si>
  <si>
    <t>石柱镇百佳乐大道8号</t>
  </si>
  <si>
    <t>2018.12.4</t>
  </si>
  <si>
    <t>浙江领盛科技有限公司（鸿运实业项目）</t>
  </si>
  <si>
    <t>西城街道香樟西大道666号</t>
  </si>
  <si>
    <t>2019.6.28</t>
  </si>
  <si>
    <t>备注：1.发电量统计时间分两类，首次申报补助项目为自发电之日起至2019年12月31日发电量，连续补助项目为2019年1月1日至2019年12月31日 发电量。
      2.项目不属于国家“金太阳”示范工程、“光电建筑一体化”等项目投资补助的光伏发电项目。
      3.根据《关于印发永康市工业企业亩产效益综合评价办法（试行）的通知》（永政办发〔2019〕39号）和《关于公布2019年度工业企业亩产效益综合评价结果的通知》（永政办发〔2020〕43号）文件要求，永康市江启工贸有限公司为D类企业，不享受补助；永康市康灵电机有限公司为C类企业，按照70%享受补助。
      4.根据国家税务总局永康市税务局核查结果，浙江新亚休闲用品有限公司2019年存在税收违法行为立案查处，不享受补助。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</si>
</sst>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宋体"/>
      <charset val="134"/>
      <scheme val="minor"/>
    </font>
    <font>
      <sz val="16"/>
      <name val="黑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2"/>
      <color indexed="8"/>
      <name val="黑体"/>
      <charset val="134"/>
    </font>
    <font>
      <sz val="11"/>
      <color indexed="8"/>
      <name val="黑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10" borderId="3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21" borderId="6" applyNumberFormat="0" applyAlignment="0" applyProtection="0">
      <alignment vertical="center"/>
    </xf>
    <xf numFmtId="0" fontId="25" fillId="21" borderId="4" applyNumberFormat="0" applyAlignment="0" applyProtection="0">
      <alignment vertical="center"/>
    </xf>
    <xf numFmtId="0" fontId="30" fillId="26" borderId="9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50" applyFont="1" applyFill="1" applyBorder="1" applyAlignment="1">
      <alignment horizontal="center" vertical="center" wrapText="1"/>
    </xf>
    <xf numFmtId="0" fontId="9" fillId="0" borderId="1" xfId="5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1" xfId="13" applyFont="1" applyBorder="1" applyAlignment="1">
      <alignment horizontal="center" vertical="center" wrapText="1"/>
    </xf>
    <xf numFmtId="57" fontId="9" fillId="0" borderId="1" xfId="13" applyNumberFormat="1" applyFont="1" applyBorder="1" applyAlignment="1">
      <alignment horizontal="center" vertical="center"/>
    </xf>
    <xf numFmtId="0" fontId="9" fillId="0" borderId="1" xfId="5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/>
    </xf>
    <xf numFmtId="57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workbookViewId="0">
      <selection activeCell="F47" sqref="F47"/>
    </sheetView>
  </sheetViews>
  <sheetFormatPr defaultColWidth="9" defaultRowHeight="13.5" outlineLevelCol="5"/>
  <cols>
    <col min="1" max="1" width="7" customWidth="1"/>
    <col min="2" max="2" width="47.5" customWidth="1"/>
    <col min="3" max="3" width="41.25" customWidth="1"/>
    <col min="4" max="4" width="12.25" customWidth="1"/>
    <col min="5" max="5" width="13.375" customWidth="1"/>
    <col min="6" max="6" width="11.375" customWidth="1"/>
  </cols>
  <sheetData>
    <row r="1" s="1" customFormat="1" ht="20.25" spans="1:4">
      <c r="A1" s="4" t="s">
        <v>0</v>
      </c>
      <c r="B1" s="5"/>
      <c r="C1" s="6"/>
      <c r="D1" s="7"/>
    </row>
    <row r="2" s="1" customFormat="1" ht="28.5" spans="1:6">
      <c r="A2" s="8" t="s">
        <v>1</v>
      </c>
      <c r="B2" s="8"/>
      <c r="C2" s="8"/>
      <c r="D2" s="8"/>
      <c r="E2" s="8"/>
      <c r="F2" s="8"/>
    </row>
    <row r="3" s="2" customFormat="1" ht="30" customHeight="1" spans="1:6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</row>
    <row r="4" s="3" customFormat="1" ht="27" customHeight="1" spans="1:6">
      <c r="A4" s="11">
        <v>1</v>
      </c>
      <c r="B4" s="12" t="s">
        <v>8</v>
      </c>
      <c r="C4" s="12" t="s">
        <v>9</v>
      </c>
      <c r="D4" s="11" t="s">
        <v>10</v>
      </c>
      <c r="E4" s="13">
        <v>9340</v>
      </c>
      <c r="F4" s="14">
        <v>1868</v>
      </c>
    </row>
    <row r="5" s="3" customFormat="1" ht="27" customHeight="1" spans="1:6">
      <c r="A5" s="11">
        <v>2</v>
      </c>
      <c r="B5" s="15" t="s">
        <v>11</v>
      </c>
      <c r="C5" s="15" t="s">
        <v>12</v>
      </c>
      <c r="D5" s="12" t="s">
        <v>13</v>
      </c>
      <c r="E5" s="13">
        <v>1332527</v>
      </c>
      <c r="F5" s="14">
        <v>199879.05</v>
      </c>
    </row>
    <row r="6" s="3" customFormat="1" ht="31" customHeight="1" spans="1:6">
      <c r="A6" s="11">
        <v>3</v>
      </c>
      <c r="B6" s="16" t="s">
        <v>14</v>
      </c>
      <c r="C6" s="16" t="s">
        <v>15</v>
      </c>
      <c r="D6" s="11" t="s">
        <v>16</v>
      </c>
      <c r="E6" s="13">
        <v>504297</v>
      </c>
      <c r="F6" s="14">
        <v>75644.55</v>
      </c>
    </row>
    <row r="7" s="3" customFormat="1" ht="27" customHeight="1" spans="1:6">
      <c r="A7" s="11">
        <v>4</v>
      </c>
      <c r="B7" s="15" t="s">
        <v>17</v>
      </c>
      <c r="C7" s="15" t="s">
        <v>18</v>
      </c>
      <c r="D7" s="11" t="s">
        <v>19</v>
      </c>
      <c r="E7" s="13">
        <v>383420</v>
      </c>
      <c r="F7" s="14">
        <v>0</v>
      </c>
    </row>
    <row r="8" s="3" customFormat="1" ht="27" customHeight="1" spans="1:6">
      <c r="A8" s="11">
        <v>5</v>
      </c>
      <c r="B8" s="16" t="s">
        <v>20</v>
      </c>
      <c r="C8" s="16" t="s">
        <v>21</v>
      </c>
      <c r="D8" s="11" t="s">
        <v>22</v>
      </c>
      <c r="E8" s="11">
        <v>165899</v>
      </c>
      <c r="F8" s="14">
        <v>24884.85</v>
      </c>
    </row>
    <row r="9" s="3" customFormat="1" ht="27" customHeight="1" spans="1:6">
      <c r="A9" s="11">
        <v>6</v>
      </c>
      <c r="B9" s="16" t="s">
        <v>23</v>
      </c>
      <c r="C9" s="16" t="s">
        <v>24</v>
      </c>
      <c r="D9" s="12" t="s">
        <v>25</v>
      </c>
      <c r="E9" s="17">
        <v>5379402</v>
      </c>
      <c r="F9" s="14">
        <v>806910.3</v>
      </c>
    </row>
    <row r="10" s="3" customFormat="1" ht="27" customHeight="1" spans="1:6">
      <c r="A10" s="11">
        <v>7</v>
      </c>
      <c r="B10" s="15" t="s">
        <v>26</v>
      </c>
      <c r="C10" s="15" t="s">
        <v>27</v>
      </c>
      <c r="D10" s="11" t="s">
        <v>28</v>
      </c>
      <c r="E10" s="13">
        <v>72508</v>
      </c>
      <c r="F10" s="14">
        <v>10876.2</v>
      </c>
    </row>
    <row r="11" s="3" customFormat="1" ht="27" customHeight="1" spans="1:6">
      <c r="A11" s="11">
        <v>8</v>
      </c>
      <c r="B11" s="12" t="s">
        <v>29</v>
      </c>
      <c r="C11" s="12" t="s">
        <v>30</v>
      </c>
      <c r="D11" s="11" t="s">
        <v>31</v>
      </c>
      <c r="E11" s="13">
        <v>484006</v>
      </c>
      <c r="F11" s="14">
        <v>72600.9</v>
      </c>
    </row>
    <row r="12" s="3" customFormat="1" ht="27" customHeight="1" spans="1:6">
      <c r="A12" s="11">
        <v>9</v>
      </c>
      <c r="B12" s="12" t="s">
        <v>32</v>
      </c>
      <c r="C12" s="12" t="s">
        <v>33</v>
      </c>
      <c r="D12" s="11" t="s">
        <v>34</v>
      </c>
      <c r="E12" s="13">
        <v>2024881</v>
      </c>
      <c r="F12" s="14">
        <v>404976.2</v>
      </c>
    </row>
    <row r="13" s="3" customFormat="1" ht="27" customHeight="1" spans="1:6">
      <c r="A13" s="11">
        <v>10</v>
      </c>
      <c r="B13" s="18" t="s">
        <v>35</v>
      </c>
      <c r="C13" s="12" t="s">
        <v>36</v>
      </c>
      <c r="D13" s="19" t="s">
        <v>37</v>
      </c>
      <c r="E13" s="13">
        <v>27925</v>
      </c>
      <c r="F13" s="14">
        <v>8377.5</v>
      </c>
    </row>
    <row r="14" s="3" customFormat="1" ht="29" customHeight="1" spans="1:6">
      <c r="A14" s="11">
        <v>11</v>
      </c>
      <c r="B14" s="15" t="s">
        <v>38</v>
      </c>
      <c r="C14" s="20" t="s">
        <v>39</v>
      </c>
      <c r="D14" s="11" t="s">
        <v>40</v>
      </c>
      <c r="E14" s="13">
        <v>2110000</v>
      </c>
      <c r="F14" s="14">
        <v>316500</v>
      </c>
    </row>
    <row r="15" s="3" customFormat="1" ht="27" customHeight="1" spans="1:6">
      <c r="A15" s="11">
        <v>12</v>
      </c>
      <c r="B15" s="15" t="s">
        <v>41</v>
      </c>
      <c r="C15" s="20" t="s">
        <v>42</v>
      </c>
      <c r="D15" s="11" t="s">
        <v>43</v>
      </c>
      <c r="E15" s="13">
        <v>4003680</v>
      </c>
      <c r="F15" s="14">
        <v>600552</v>
      </c>
    </row>
    <row r="16" s="3" customFormat="1" ht="27" customHeight="1" spans="1:6">
      <c r="A16" s="11">
        <v>13</v>
      </c>
      <c r="B16" s="15" t="s">
        <v>44</v>
      </c>
      <c r="C16" s="20" t="s">
        <v>45</v>
      </c>
      <c r="D16" s="11" t="s">
        <v>43</v>
      </c>
      <c r="E16" s="14">
        <f>5492400+595138</f>
        <v>6087538</v>
      </c>
      <c r="F16" s="14">
        <v>913130.7</v>
      </c>
    </row>
    <row r="17" s="3" customFormat="1" ht="27" customHeight="1" spans="1:6">
      <c r="A17" s="11">
        <v>14</v>
      </c>
      <c r="B17" s="15" t="s">
        <v>46</v>
      </c>
      <c r="C17" s="20" t="s">
        <v>47</v>
      </c>
      <c r="D17" s="11" t="s">
        <v>48</v>
      </c>
      <c r="E17" s="13">
        <v>2671680</v>
      </c>
      <c r="F17" s="14">
        <v>400752</v>
      </c>
    </row>
    <row r="18" s="3" customFormat="1" ht="27" customHeight="1" spans="1:6">
      <c r="A18" s="11">
        <v>15</v>
      </c>
      <c r="B18" s="15" t="s">
        <v>49</v>
      </c>
      <c r="C18" s="20" t="s">
        <v>50</v>
      </c>
      <c r="D18" s="11" t="s">
        <v>40</v>
      </c>
      <c r="E18" s="13">
        <v>1544040</v>
      </c>
      <c r="F18" s="14">
        <v>231606</v>
      </c>
    </row>
    <row r="19" s="3" customFormat="1" ht="27" customHeight="1" spans="1:6">
      <c r="A19" s="11">
        <v>16</v>
      </c>
      <c r="B19" s="12" t="s">
        <v>51</v>
      </c>
      <c r="C19" s="11" t="s">
        <v>52</v>
      </c>
      <c r="D19" s="11" t="s">
        <v>53</v>
      </c>
      <c r="E19" s="13">
        <v>181278</v>
      </c>
      <c r="F19" s="14">
        <v>27191.7</v>
      </c>
    </row>
    <row r="20" s="3" customFormat="1" ht="27" customHeight="1" spans="1:6">
      <c r="A20" s="11">
        <v>17</v>
      </c>
      <c r="B20" s="21" t="s">
        <v>54</v>
      </c>
      <c r="C20" s="21" t="s">
        <v>55</v>
      </c>
      <c r="D20" s="22" t="s">
        <v>56</v>
      </c>
      <c r="E20" s="13">
        <v>215521</v>
      </c>
      <c r="F20" s="14">
        <v>32328.15</v>
      </c>
    </row>
    <row r="21" s="3" customFormat="1" ht="33" customHeight="1" spans="1:6">
      <c r="A21" s="11">
        <v>18</v>
      </c>
      <c r="B21" s="21" t="s">
        <v>57</v>
      </c>
      <c r="C21" s="21" t="s">
        <v>58</v>
      </c>
      <c r="D21" s="22" t="s">
        <v>59</v>
      </c>
      <c r="E21" s="13">
        <v>653153</v>
      </c>
      <c r="F21" s="14">
        <v>97972.95</v>
      </c>
    </row>
    <row r="22" s="3" customFormat="1" ht="27" customHeight="1" spans="1:6">
      <c r="A22" s="11">
        <v>19</v>
      </c>
      <c r="B22" s="21" t="s">
        <v>60</v>
      </c>
      <c r="C22" s="21" t="s">
        <v>61</v>
      </c>
      <c r="D22" s="22" t="s">
        <v>62</v>
      </c>
      <c r="E22" s="23">
        <v>801404</v>
      </c>
      <c r="F22" s="14">
        <v>120210.6</v>
      </c>
    </row>
    <row r="23" s="3" customFormat="1" ht="27" customHeight="1" spans="1:6">
      <c r="A23" s="11">
        <v>20</v>
      </c>
      <c r="B23" s="21" t="s">
        <v>63</v>
      </c>
      <c r="C23" s="21" t="s">
        <v>64</v>
      </c>
      <c r="D23" s="21" t="s">
        <v>65</v>
      </c>
      <c r="E23" s="23">
        <v>309768</v>
      </c>
      <c r="F23" s="14">
        <v>46465.2</v>
      </c>
    </row>
    <row r="24" s="3" customFormat="1" ht="27" customHeight="1" spans="1:6">
      <c r="A24" s="11">
        <v>21</v>
      </c>
      <c r="B24" s="21" t="s">
        <v>66</v>
      </c>
      <c r="C24" s="21" t="s">
        <v>67</v>
      </c>
      <c r="D24" s="22" t="s">
        <v>68</v>
      </c>
      <c r="E24" s="23">
        <v>201774</v>
      </c>
      <c r="F24" s="14">
        <v>30266.1</v>
      </c>
    </row>
    <row r="25" s="3" customFormat="1" ht="33" customHeight="1" spans="1:6">
      <c r="A25" s="11">
        <v>22</v>
      </c>
      <c r="B25" s="21" t="s">
        <v>69</v>
      </c>
      <c r="C25" s="21" t="s">
        <v>70</v>
      </c>
      <c r="D25" s="22" t="s">
        <v>71</v>
      </c>
      <c r="E25" s="13">
        <v>662011</v>
      </c>
      <c r="F25" s="14">
        <v>99301.65</v>
      </c>
    </row>
    <row r="26" s="3" customFormat="1" ht="27" customHeight="1" spans="1:6">
      <c r="A26" s="11">
        <v>23</v>
      </c>
      <c r="B26" s="21" t="s">
        <v>72</v>
      </c>
      <c r="C26" s="21" t="s">
        <v>73</v>
      </c>
      <c r="D26" s="22" t="s">
        <v>74</v>
      </c>
      <c r="E26" s="13">
        <v>477511</v>
      </c>
      <c r="F26" s="14">
        <v>71626.65</v>
      </c>
    </row>
    <row r="27" s="3" customFormat="1" ht="33" customHeight="1" spans="1:6">
      <c r="A27" s="11">
        <v>24</v>
      </c>
      <c r="B27" s="21" t="s">
        <v>75</v>
      </c>
      <c r="C27" s="21" t="s">
        <v>76</v>
      </c>
      <c r="D27" s="21" t="s">
        <v>77</v>
      </c>
      <c r="E27" s="13">
        <v>405987</v>
      </c>
      <c r="F27" s="14">
        <v>60898.05</v>
      </c>
    </row>
    <row r="28" s="3" customFormat="1" ht="27" customHeight="1" spans="1:6">
      <c r="A28" s="11">
        <v>25</v>
      </c>
      <c r="B28" s="21" t="s">
        <v>78</v>
      </c>
      <c r="C28" s="21" t="s">
        <v>79</v>
      </c>
      <c r="D28" s="22" t="s">
        <v>80</v>
      </c>
      <c r="E28" s="24">
        <v>16531</v>
      </c>
      <c r="F28" s="14">
        <v>0</v>
      </c>
    </row>
    <row r="29" s="3" customFormat="1" ht="27" customHeight="1" spans="1:6">
      <c r="A29" s="11">
        <v>26</v>
      </c>
      <c r="B29" s="21" t="s">
        <v>81</v>
      </c>
      <c r="C29" s="21" t="s">
        <v>82</v>
      </c>
      <c r="D29" s="22" t="s">
        <v>83</v>
      </c>
      <c r="E29" s="24">
        <v>1213840</v>
      </c>
      <c r="F29" s="14">
        <v>182076</v>
      </c>
    </row>
    <row r="30" s="3" customFormat="1" ht="27" customHeight="1" spans="1:6">
      <c r="A30" s="11">
        <v>27</v>
      </c>
      <c r="B30" s="25" t="s">
        <v>84</v>
      </c>
      <c r="C30" s="21" t="s">
        <v>85</v>
      </c>
      <c r="D30" s="25" t="s">
        <v>86</v>
      </c>
      <c r="E30" s="26">
        <v>199782</v>
      </c>
      <c r="F30" s="14">
        <v>29967.3</v>
      </c>
    </row>
    <row r="31" s="3" customFormat="1" ht="27" customHeight="1" spans="1:6">
      <c r="A31" s="11">
        <v>28</v>
      </c>
      <c r="B31" s="25" t="s">
        <v>87</v>
      </c>
      <c r="C31" s="21" t="s">
        <v>88</v>
      </c>
      <c r="D31" s="25" t="s">
        <v>86</v>
      </c>
      <c r="E31" s="24">
        <v>419754</v>
      </c>
      <c r="F31" s="14">
        <v>62963.1</v>
      </c>
    </row>
    <row r="32" s="3" customFormat="1" ht="27" customHeight="1" spans="1:6">
      <c r="A32" s="11">
        <v>29</v>
      </c>
      <c r="B32" s="25" t="s">
        <v>89</v>
      </c>
      <c r="C32" s="21" t="s">
        <v>90</v>
      </c>
      <c r="D32" s="27" t="s">
        <v>91</v>
      </c>
      <c r="E32" s="24">
        <v>491839</v>
      </c>
      <c r="F32" s="14">
        <f>E32*0.1</f>
        <v>49183.9</v>
      </c>
    </row>
    <row r="33" s="3" customFormat="1" ht="35" customHeight="1" spans="1:6">
      <c r="A33" s="11">
        <v>30</v>
      </c>
      <c r="B33" s="25" t="s">
        <v>92</v>
      </c>
      <c r="C33" s="21" t="s">
        <v>93</v>
      </c>
      <c r="D33" s="27" t="s">
        <v>94</v>
      </c>
      <c r="E33" s="28">
        <v>34013</v>
      </c>
      <c r="F33" s="14">
        <f>E33*0.1</f>
        <v>3401.3</v>
      </c>
    </row>
    <row r="34" s="3" customFormat="1" ht="27" customHeight="1" spans="1:6">
      <c r="A34" s="11">
        <v>31</v>
      </c>
      <c r="B34" s="25" t="s">
        <v>95</v>
      </c>
      <c r="C34" s="21" t="s">
        <v>96</v>
      </c>
      <c r="D34" s="27" t="s">
        <v>97</v>
      </c>
      <c r="E34" s="28">
        <v>22091</v>
      </c>
      <c r="F34" s="14">
        <v>2209.1</v>
      </c>
    </row>
    <row r="35" s="3" customFormat="1" ht="27" customHeight="1" spans="1:6">
      <c r="A35" s="11">
        <v>32</v>
      </c>
      <c r="B35" s="25" t="s">
        <v>98</v>
      </c>
      <c r="C35" s="21" t="s">
        <v>99</v>
      </c>
      <c r="D35" s="29" t="s">
        <v>100</v>
      </c>
      <c r="E35" s="28">
        <v>27690</v>
      </c>
      <c r="F35" s="14">
        <v>2769</v>
      </c>
    </row>
    <row r="36" s="3" customFormat="1" ht="27" customHeight="1" spans="1:6">
      <c r="A36" s="11">
        <v>33</v>
      </c>
      <c r="B36" s="25" t="s">
        <v>101</v>
      </c>
      <c r="C36" s="21" t="s">
        <v>102</v>
      </c>
      <c r="D36" s="27" t="s">
        <v>103</v>
      </c>
      <c r="E36" s="28">
        <v>379790</v>
      </c>
      <c r="F36" s="14">
        <v>37979</v>
      </c>
    </row>
    <row r="37" s="3" customFormat="1" ht="27" customHeight="1" spans="1:6">
      <c r="A37" s="11">
        <v>34</v>
      </c>
      <c r="B37" s="25" t="s">
        <v>104</v>
      </c>
      <c r="C37" s="21" t="s">
        <v>105</v>
      </c>
      <c r="D37" s="27" t="s">
        <v>106</v>
      </c>
      <c r="E37" s="28">
        <v>401911</v>
      </c>
      <c r="F37" s="14">
        <f t="shared" ref="F37:F41" si="0">E37*0.15</f>
        <v>60286.65</v>
      </c>
    </row>
    <row r="38" s="3" customFormat="1" ht="27" customHeight="1" spans="1:6">
      <c r="A38" s="11">
        <v>35</v>
      </c>
      <c r="B38" s="25" t="s">
        <v>107</v>
      </c>
      <c r="C38" s="21" t="s">
        <v>108</v>
      </c>
      <c r="D38" s="27" t="s">
        <v>109</v>
      </c>
      <c r="E38" s="28">
        <v>159436</v>
      </c>
      <c r="F38" s="14">
        <v>15943.6</v>
      </c>
    </row>
    <row r="39" s="3" customFormat="1" ht="27" customHeight="1" spans="1:6">
      <c r="A39" s="11">
        <v>36</v>
      </c>
      <c r="B39" s="25" t="s">
        <v>110</v>
      </c>
      <c r="C39" s="21" t="s">
        <v>111</v>
      </c>
      <c r="D39" s="27" t="s">
        <v>106</v>
      </c>
      <c r="E39" s="28">
        <v>472270</v>
      </c>
      <c r="F39" s="14">
        <f t="shared" si="0"/>
        <v>70840.5</v>
      </c>
    </row>
    <row r="40" s="3" customFormat="1" ht="27" customHeight="1" spans="1:6">
      <c r="A40" s="11">
        <v>37</v>
      </c>
      <c r="B40" s="25" t="s">
        <v>112</v>
      </c>
      <c r="C40" s="21" t="s">
        <v>113</v>
      </c>
      <c r="D40" s="27" t="s">
        <v>114</v>
      </c>
      <c r="E40" s="28">
        <v>322865</v>
      </c>
      <c r="F40" s="14">
        <v>32286.5</v>
      </c>
    </row>
    <row r="41" s="3" customFormat="1" ht="27" customHeight="1" spans="1:6">
      <c r="A41" s="11">
        <v>38</v>
      </c>
      <c r="B41" s="25" t="s">
        <v>115</v>
      </c>
      <c r="C41" s="21" t="s">
        <v>116</v>
      </c>
      <c r="D41" s="27" t="s">
        <v>106</v>
      </c>
      <c r="E41" s="28">
        <v>760033</v>
      </c>
      <c r="F41" s="14">
        <f t="shared" si="0"/>
        <v>114004.95</v>
      </c>
    </row>
    <row r="42" s="3" customFormat="1" ht="27" customHeight="1" spans="1:6">
      <c r="A42" s="11">
        <v>39</v>
      </c>
      <c r="B42" s="25" t="s">
        <v>117</v>
      </c>
      <c r="C42" s="21" t="s">
        <v>118</v>
      </c>
      <c r="D42" s="27" t="s">
        <v>119</v>
      </c>
      <c r="E42" s="28">
        <v>110072</v>
      </c>
      <c r="F42" s="14">
        <f>E42*0.15*0.7</f>
        <v>11557.56</v>
      </c>
    </row>
    <row r="43" s="3" customFormat="1" ht="27" customHeight="1" spans="1:6">
      <c r="A43" s="11">
        <v>40</v>
      </c>
      <c r="B43" s="25" t="s">
        <v>120</v>
      </c>
      <c r="C43" s="21" t="s">
        <v>121</v>
      </c>
      <c r="D43" s="27" t="s">
        <v>122</v>
      </c>
      <c r="E43" s="30">
        <v>236658</v>
      </c>
      <c r="F43" s="14">
        <v>23665.8</v>
      </c>
    </row>
    <row r="44" s="1" customFormat="1" ht="108" customHeight="1" spans="1:6">
      <c r="A44" s="31" t="s">
        <v>123</v>
      </c>
      <c r="B44" s="32"/>
      <c r="C44" s="32"/>
      <c r="D44" s="31"/>
      <c r="E44" s="31"/>
      <c r="F44" s="31"/>
    </row>
  </sheetData>
  <mergeCells count="3">
    <mergeCell ref="A1:B1"/>
    <mergeCell ref="A2:F2"/>
    <mergeCell ref="A44:F44"/>
  </mergeCells>
  <conditionalFormatting sqref="C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2020-11-05T07:59:32Z</dcterms:created>
  <dcterms:modified xsi:type="dcterms:W3CDTF">2020-11-05T08:03:08Z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